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2020" sheetId="1" r:id="rId1"/>
  </sheets>
  <definedNames>
    <definedName name="_xlnm.Print_Titles" localSheetId="0">'2020'!$4:$4</definedName>
  </definedNames>
  <calcPr fullCalcOnLoad="1"/>
</workbook>
</file>

<file path=xl/sharedStrings.xml><?xml version="1.0" encoding="utf-8"?>
<sst xmlns="http://schemas.openxmlformats.org/spreadsheetml/2006/main" count="198" uniqueCount="146">
  <si>
    <t>№п/п</t>
  </si>
  <si>
    <t>ФИО Уполномоченного</t>
  </si>
  <si>
    <t>Улица</t>
  </si>
  <si>
    <t>Номера участков</t>
  </si>
  <si>
    <t>Кол-во участков</t>
  </si>
  <si>
    <t>Льготы ЧП и РК</t>
  </si>
  <si>
    <t>Акишев Николай Андреевич</t>
  </si>
  <si>
    <t>Черемшанная</t>
  </si>
  <si>
    <t>1-22</t>
  </si>
  <si>
    <t>Архипов Александр Александрович</t>
  </si>
  <si>
    <t>Солнечная</t>
  </si>
  <si>
    <t>38-57</t>
  </si>
  <si>
    <t>Баранов Геннадий Николаевич</t>
  </si>
  <si>
    <t>Рыбацкая</t>
  </si>
  <si>
    <t>41-60</t>
  </si>
  <si>
    <t>Баткаев Камиль Якубович</t>
  </si>
  <si>
    <t>Родниковая</t>
  </si>
  <si>
    <t>1-20</t>
  </si>
  <si>
    <t>Батун Николай Иванович</t>
  </si>
  <si>
    <t>Борщан Олег Иннокентьевич</t>
  </si>
  <si>
    <t>Лебяжья</t>
  </si>
  <si>
    <t>1-13</t>
  </si>
  <si>
    <t>Васильев Алексей Генрихович</t>
  </si>
  <si>
    <t>ЧП + Южная</t>
  </si>
  <si>
    <t>29-45</t>
  </si>
  <si>
    <t>Влащенков Валерий Алексеевич</t>
  </si>
  <si>
    <t>Северная</t>
  </si>
  <si>
    <t>16-31</t>
  </si>
  <si>
    <t>Гиниятуллин Нургалям Нурмухаметович</t>
  </si>
  <si>
    <t>Золотой плёс</t>
  </si>
  <si>
    <t>1-24</t>
  </si>
  <si>
    <t>Горчев Александр Владимирович</t>
  </si>
  <si>
    <t>1-30</t>
  </si>
  <si>
    <t>Долгих Сергей Николаевич</t>
  </si>
  <si>
    <t>61-90</t>
  </si>
  <si>
    <t>Роза ветров</t>
  </si>
  <si>
    <t>1-32</t>
  </si>
  <si>
    <t>Ермаков Владимир Иванович</t>
  </si>
  <si>
    <t>Соловьиная</t>
  </si>
  <si>
    <t>56-83</t>
  </si>
  <si>
    <t>Ермолаев Владимир Иванович</t>
  </si>
  <si>
    <t>Садовая</t>
  </si>
  <si>
    <t>Зенкин Борис Николаевич</t>
  </si>
  <si>
    <t>34-51</t>
  </si>
  <si>
    <t>Зуйков Сергей Валерьевич</t>
  </si>
  <si>
    <t>1-15</t>
  </si>
  <si>
    <t>Иванова Татьяна Михайловна</t>
  </si>
  <si>
    <t>Пляжная</t>
  </si>
  <si>
    <t>1-14</t>
  </si>
  <si>
    <t>Иголкин Юрий Николаевич</t>
  </si>
  <si>
    <t>Центральная</t>
  </si>
  <si>
    <t>1-19</t>
  </si>
  <si>
    <t>Ильин Сергей Станиславович</t>
  </si>
  <si>
    <t>36-55</t>
  </si>
  <si>
    <t>32-48</t>
  </si>
  <si>
    <t>Канадина Галина Васильевна</t>
  </si>
  <si>
    <t>Жаворонковая</t>
  </si>
  <si>
    <t>35-54</t>
  </si>
  <si>
    <t>Калёнов Сергей Юрьевич</t>
  </si>
  <si>
    <t>55-74</t>
  </si>
  <si>
    <t>Карачков Юрий Петрович</t>
  </si>
  <si>
    <t>Луговая</t>
  </si>
  <si>
    <t>1-31</t>
  </si>
  <si>
    <t>Кастолина Кристина Валериевна</t>
  </si>
  <si>
    <t>Морская</t>
  </si>
  <si>
    <t>1-7</t>
  </si>
  <si>
    <t>Килин Николай Владимирович</t>
  </si>
  <si>
    <t>15-34</t>
  </si>
  <si>
    <t>Кирилин Александр Юрьевич</t>
  </si>
  <si>
    <t>Приморская</t>
  </si>
  <si>
    <t>1-27</t>
  </si>
  <si>
    <t>Комиссарова Светлана Александровна</t>
  </si>
  <si>
    <t>ЧП + Спортивная</t>
  </si>
  <si>
    <t>61-91</t>
  </si>
  <si>
    <t>21-40</t>
  </si>
  <si>
    <t>Кудряшов Сергей Иванович</t>
  </si>
  <si>
    <t>Кузнецова Татьяна Николаевна</t>
  </si>
  <si>
    <t>Дубравная</t>
  </si>
  <si>
    <t>Кулинич Леонид Алексеевич</t>
  </si>
  <si>
    <t>Лавренин Владимир Николаевич</t>
  </si>
  <si>
    <t>18-37</t>
  </si>
  <si>
    <t>Лапин Василий Васильевич</t>
  </si>
  <si>
    <t>61-86</t>
  </si>
  <si>
    <t>Лейман Сергей Фридрихович</t>
  </si>
  <si>
    <t>45-63</t>
  </si>
  <si>
    <t>Лушкина Татьяна Васильевна</t>
  </si>
  <si>
    <t>55-76</t>
  </si>
  <si>
    <t>Малькова Наталья Викторовна</t>
  </si>
  <si>
    <t>Звездная</t>
  </si>
  <si>
    <t>Миннибаев Дамир Загидович</t>
  </si>
  <si>
    <t>Никаноров Александр Михайлович</t>
  </si>
  <si>
    <t>1-17</t>
  </si>
  <si>
    <t>Панов Борис Васильевич</t>
  </si>
  <si>
    <t>Спортивная</t>
  </si>
  <si>
    <t>Ракитная</t>
  </si>
  <si>
    <t>1-26</t>
  </si>
  <si>
    <t>1-18</t>
  </si>
  <si>
    <t>Сабанчева Наталия Львовна</t>
  </si>
  <si>
    <t>Савинов Владимир Павлович</t>
  </si>
  <si>
    <t>Севковский Валерий Геннадьевич</t>
  </si>
  <si>
    <t>14-33</t>
  </si>
  <si>
    <t>61-96</t>
  </si>
  <si>
    <t>Селиванов Виктор Иванович</t>
  </si>
  <si>
    <t>Смольнякова Валентина Ивановна</t>
  </si>
  <si>
    <t>60-94</t>
  </si>
  <si>
    <t>Соколов Игорь Витальевич</t>
  </si>
  <si>
    <t>Южная</t>
  </si>
  <si>
    <t>9-28</t>
  </si>
  <si>
    <t>Терещенко Игорь Федорович</t>
  </si>
  <si>
    <t>ЧП + Жаворонковая</t>
  </si>
  <si>
    <t>1-8А</t>
  </si>
  <si>
    <t>Фадеев Евгений Михайлович</t>
  </si>
  <si>
    <t>16-35</t>
  </si>
  <si>
    <t>Хальзов Иван Ильич</t>
  </si>
  <si>
    <t>49-85</t>
  </si>
  <si>
    <t>Червоткина Оксана Юрьевна</t>
  </si>
  <si>
    <t>ЧРК +  Вокзальная</t>
  </si>
  <si>
    <t>Шевченко Василий Петрович</t>
  </si>
  <si>
    <t>25-44</t>
  </si>
  <si>
    <t>Журавлева Татьяна Ивановна</t>
  </si>
  <si>
    <t>Зырянова Елена Алексеевна</t>
  </si>
  <si>
    <t>Лоцманов Денис Викторович</t>
  </si>
  <si>
    <t>Стерликова Галина Геннадьевна</t>
  </si>
  <si>
    <t>Степневский Александр Алексеевич</t>
  </si>
  <si>
    <t>Рыбацкая 1</t>
  </si>
  <si>
    <t>Бондаренко Сергей Евгеньевич</t>
  </si>
  <si>
    <t>Сутягин Алексей Борисович</t>
  </si>
  <si>
    <t>Антонова Елена Вячеславовна</t>
  </si>
  <si>
    <t>ЧРК</t>
  </si>
  <si>
    <t>ЧП+Солнечная</t>
  </si>
  <si>
    <t>ЧРК+Дачный тупик</t>
  </si>
  <si>
    <t>Итого</t>
  </si>
  <si>
    <t>ЧП</t>
  </si>
  <si>
    <t>ЧП - член правления</t>
  </si>
  <si>
    <t>ЧРК - член ревизионной комиссии</t>
  </si>
  <si>
    <t>предложение правления (за укрепление береговой зоны)</t>
  </si>
  <si>
    <t>Приложение №10 к приходно-расходной смете на 2020 год</t>
  </si>
  <si>
    <t>Льготы уполномоченным, членам правления  и РК СНТ "Раздолье-1" в 2020 году (за работу в 2019)</t>
  </si>
  <si>
    <t>Игошкин Сергей Александрович</t>
  </si>
  <si>
    <t xml:space="preserve"> Сусканская</t>
  </si>
  <si>
    <t>Логинова Елена Валериевна</t>
  </si>
  <si>
    <t>Словохотов Станислав Владимирович</t>
  </si>
  <si>
    <t>Итого льгот  Смета 2020</t>
  </si>
  <si>
    <t>предложение правления (за работу с сайтом Товарищества)</t>
  </si>
  <si>
    <t>Садовая 23</t>
  </si>
  <si>
    <t>Льгота Старшим по улицам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</si>
</sst>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\ _₽_-;\-* #,##0.0\ _₽_-;_-* &quot;-&quot;??\ _₽_-;_-@_-"/>
    <numFmt numFmtId="181" formatCode="_-* #,##0\ _₽_-;\-* #,##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181" fontId="2" fillId="0" borderId="0" xfId="58" applyNumberFormat="1" applyFont="1" applyAlignment="1">
      <alignment/>
    </xf>
    <xf numFmtId="0" fontId="0" fillId="0" borderId="11" xfId="0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181" fontId="2" fillId="0" borderId="16" xfId="58" applyNumberFormat="1" applyFont="1" applyBorder="1" applyAlignment="1">
      <alignment/>
    </xf>
    <xf numFmtId="0" fontId="2" fillId="0" borderId="17" xfId="0" applyFont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4" fillId="0" borderId="18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 horizontal="center" wrapText="1"/>
    </xf>
    <xf numFmtId="0" fontId="3" fillId="0" borderId="22" xfId="0" applyFont="1" applyFill="1" applyBorder="1" applyAlignment="1">
      <alignment wrapText="1"/>
    </xf>
    <xf numFmtId="0" fontId="0" fillId="0" borderId="23" xfId="0" applyBorder="1" applyAlignment="1">
      <alignment/>
    </xf>
    <xf numFmtId="0" fontId="2" fillId="0" borderId="16" xfId="0" applyFont="1" applyBorder="1" applyAlignment="1">
      <alignment/>
    </xf>
    <xf numFmtId="0" fontId="0" fillId="0" borderId="10" xfId="0" applyFill="1" applyBorder="1" applyAlignment="1">
      <alignment/>
    </xf>
    <xf numFmtId="49" fontId="6" fillId="0" borderId="24" xfId="0" applyNumberFormat="1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49" fontId="7" fillId="0" borderId="27" xfId="0" applyNumberFormat="1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tabSelected="1" zoomScalePageLayoutView="0" workbookViewId="0" topLeftCell="A1">
      <selection activeCell="G7" sqref="G7"/>
    </sheetView>
  </sheetViews>
  <sheetFormatPr defaultColWidth="9.140625" defaultRowHeight="15"/>
  <cols>
    <col min="1" max="1" width="4.28125" style="0" customWidth="1"/>
    <col min="2" max="2" width="27.7109375" style="0" customWidth="1"/>
    <col min="3" max="3" width="17.140625" style="0" customWidth="1"/>
    <col min="4" max="4" width="7.421875" style="0" customWidth="1"/>
    <col min="5" max="5" width="8.421875" style="0" customWidth="1"/>
    <col min="6" max="6" width="9.8515625" style="0" customWidth="1"/>
    <col min="8" max="8" width="12.00390625" style="0" customWidth="1"/>
    <col min="9" max="9" width="18.8515625" style="0" customWidth="1"/>
  </cols>
  <sheetData>
    <row r="1" spans="2:8" ht="14.25">
      <c r="B1" s="42" t="s">
        <v>136</v>
      </c>
      <c r="C1" s="42"/>
      <c r="D1" s="42"/>
      <c r="E1" s="42"/>
      <c r="F1" s="42"/>
      <c r="G1" s="42"/>
      <c r="H1" s="42"/>
    </row>
    <row r="2" spans="1:8" ht="14.25">
      <c r="A2" s="43" t="s">
        <v>137</v>
      </c>
      <c r="B2" s="44"/>
      <c r="C2" s="44"/>
      <c r="D2" s="44"/>
      <c r="E2" s="45"/>
      <c r="F2" s="45"/>
      <c r="G2" s="45"/>
      <c r="H2" s="45"/>
    </row>
    <row r="3" ht="15" thickBot="1">
      <c r="B3" s="1"/>
    </row>
    <row r="4" spans="1:8" ht="39.75" thickBot="1">
      <c r="A4" s="15" t="s">
        <v>0</v>
      </c>
      <c r="B4" s="16" t="s">
        <v>1</v>
      </c>
      <c r="C4" s="17" t="s">
        <v>2</v>
      </c>
      <c r="D4" s="18" t="s">
        <v>3</v>
      </c>
      <c r="E4" s="19" t="s">
        <v>4</v>
      </c>
      <c r="F4" s="19" t="s">
        <v>145</v>
      </c>
      <c r="G4" s="25" t="s">
        <v>5</v>
      </c>
      <c r="H4" s="23"/>
    </row>
    <row r="5" spans="1:9" ht="14.25">
      <c r="A5" s="11">
        <v>1</v>
      </c>
      <c r="B5" s="12" t="s">
        <v>6</v>
      </c>
      <c r="C5" s="12" t="s">
        <v>7</v>
      </c>
      <c r="D5" s="13" t="s">
        <v>8</v>
      </c>
      <c r="E5" s="14">
        <v>19</v>
      </c>
      <c r="F5" s="14">
        <f>E5*50</f>
        <v>950</v>
      </c>
      <c r="G5" s="26"/>
      <c r="H5" s="4"/>
      <c r="I5" s="5"/>
    </row>
    <row r="6" spans="1:9" ht="14.25">
      <c r="A6" s="8">
        <f>A5+1</f>
        <v>2</v>
      </c>
      <c r="B6" s="9" t="s">
        <v>127</v>
      </c>
      <c r="C6" s="9" t="s">
        <v>128</v>
      </c>
      <c r="D6" s="3"/>
      <c r="E6" s="2"/>
      <c r="F6" s="2"/>
      <c r="G6" s="27">
        <v>3550</v>
      </c>
      <c r="H6" s="4"/>
      <c r="I6" s="5"/>
    </row>
    <row r="7" spans="1:9" ht="26.25">
      <c r="A7" s="8">
        <f aca="true" t="shared" si="0" ref="A7:A69">A6+1</f>
        <v>3</v>
      </c>
      <c r="B7" s="9" t="s">
        <v>9</v>
      </c>
      <c r="C7" s="9" t="s">
        <v>129</v>
      </c>
      <c r="D7" s="3" t="s">
        <v>11</v>
      </c>
      <c r="E7" s="2">
        <v>18</v>
      </c>
      <c r="F7" s="2">
        <f aca="true" t="shared" si="1" ref="F7:F67">E7*50</f>
        <v>900</v>
      </c>
      <c r="G7" s="28">
        <v>3550</v>
      </c>
      <c r="H7" s="4"/>
      <c r="I7" s="5"/>
    </row>
    <row r="8" spans="1:9" ht="14.25">
      <c r="A8" s="8">
        <f t="shared" si="0"/>
        <v>4</v>
      </c>
      <c r="B8" s="9" t="s">
        <v>12</v>
      </c>
      <c r="C8" s="9" t="s">
        <v>13</v>
      </c>
      <c r="D8" s="3" t="s">
        <v>14</v>
      </c>
      <c r="E8" s="2">
        <v>20</v>
      </c>
      <c r="F8" s="2">
        <f t="shared" si="1"/>
        <v>1000</v>
      </c>
      <c r="G8" s="27"/>
      <c r="H8" s="4"/>
      <c r="I8" s="5"/>
    </row>
    <row r="9" spans="1:9" ht="14.25">
      <c r="A9" s="8">
        <f t="shared" si="0"/>
        <v>5</v>
      </c>
      <c r="B9" s="9" t="s">
        <v>15</v>
      </c>
      <c r="C9" s="9" t="s">
        <v>16</v>
      </c>
      <c r="D9" s="3" t="s">
        <v>17</v>
      </c>
      <c r="E9" s="2">
        <v>20</v>
      </c>
      <c r="F9" s="2">
        <f t="shared" si="1"/>
        <v>1000</v>
      </c>
      <c r="G9" s="27"/>
      <c r="H9" s="4"/>
      <c r="I9" s="5"/>
    </row>
    <row r="10" spans="1:9" ht="14.25">
      <c r="A10" s="8">
        <f t="shared" si="0"/>
        <v>6</v>
      </c>
      <c r="B10" s="9" t="s">
        <v>18</v>
      </c>
      <c r="C10" s="9" t="s">
        <v>132</v>
      </c>
      <c r="D10" s="3"/>
      <c r="E10" s="2"/>
      <c r="F10" s="2"/>
      <c r="G10" s="28">
        <v>3550</v>
      </c>
      <c r="H10" s="4"/>
      <c r="I10" s="5"/>
    </row>
    <row r="11" spans="1:9" ht="14.25">
      <c r="A11" s="8">
        <f t="shared" si="0"/>
        <v>7</v>
      </c>
      <c r="B11" s="9" t="s">
        <v>125</v>
      </c>
      <c r="C11" s="9" t="s">
        <v>29</v>
      </c>
      <c r="D11" s="3" t="s">
        <v>84</v>
      </c>
      <c r="E11" s="2">
        <v>19</v>
      </c>
      <c r="F11" s="2">
        <f t="shared" si="1"/>
        <v>950</v>
      </c>
      <c r="G11" s="27"/>
      <c r="H11" s="4"/>
      <c r="I11" s="5"/>
    </row>
    <row r="12" spans="1:9" ht="14.25">
      <c r="A12" s="8">
        <f t="shared" si="0"/>
        <v>8</v>
      </c>
      <c r="B12" s="9" t="s">
        <v>19</v>
      </c>
      <c r="C12" s="9" t="s">
        <v>20</v>
      </c>
      <c r="D12" s="3" t="s">
        <v>21</v>
      </c>
      <c r="E12" s="2">
        <v>14</v>
      </c>
      <c r="F12" s="2">
        <f t="shared" si="1"/>
        <v>700</v>
      </c>
      <c r="G12" s="27"/>
      <c r="H12" s="4"/>
      <c r="I12" s="5"/>
    </row>
    <row r="13" spans="1:9" ht="14.25">
      <c r="A13" s="8">
        <f t="shared" si="0"/>
        <v>9</v>
      </c>
      <c r="B13" s="9" t="s">
        <v>22</v>
      </c>
      <c r="C13" s="9" t="s">
        <v>23</v>
      </c>
      <c r="D13" s="3" t="s">
        <v>24</v>
      </c>
      <c r="E13" s="2">
        <v>16</v>
      </c>
      <c r="F13" s="2">
        <f t="shared" si="1"/>
        <v>800</v>
      </c>
      <c r="G13" s="28">
        <v>3550</v>
      </c>
      <c r="H13" s="4"/>
      <c r="I13" s="5"/>
    </row>
    <row r="14" spans="1:9" ht="14.25">
      <c r="A14" s="8">
        <f t="shared" si="0"/>
        <v>10</v>
      </c>
      <c r="B14" s="9" t="s">
        <v>25</v>
      </c>
      <c r="C14" s="9" t="s">
        <v>26</v>
      </c>
      <c r="D14" s="3" t="s">
        <v>27</v>
      </c>
      <c r="E14" s="2">
        <v>17</v>
      </c>
      <c r="F14" s="2">
        <f t="shared" si="1"/>
        <v>850</v>
      </c>
      <c r="G14" s="27"/>
      <c r="H14" s="4"/>
      <c r="I14" s="5"/>
    </row>
    <row r="15" spans="1:9" ht="26.25">
      <c r="A15" s="8">
        <f t="shared" si="0"/>
        <v>11</v>
      </c>
      <c r="B15" s="9" t="s">
        <v>28</v>
      </c>
      <c r="C15" s="9" t="s">
        <v>29</v>
      </c>
      <c r="D15" s="3" t="s">
        <v>30</v>
      </c>
      <c r="E15" s="2">
        <v>26</v>
      </c>
      <c r="F15" s="2">
        <f t="shared" si="1"/>
        <v>1300</v>
      </c>
      <c r="G15" s="27"/>
      <c r="H15" s="4"/>
      <c r="I15" s="5"/>
    </row>
    <row r="16" spans="1:9" ht="14.25">
      <c r="A16" s="8">
        <f t="shared" si="0"/>
        <v>12</v>
      </c>
      <c r="B16" s="9" t="s">
        <v>31</v>
      </c>
      <c r="C16" s="9" t="s">
        <v>130</v>
      </c>
      <c r="D16" s="3" t="s">
        <v>32</v>
      </c>
      <c r="E16" s="2">
        <v>30</v>
      </c>
      <c r="F16" s="2">
        <f t="shared" si="1"/>
        <v>1500</v>
      </c>
      <c r="G16" s="28">
        <v>3550</v>
      </c>
      <c r="H16" s="4"/>
      <c r="I16" s="5"/>
    </row>
    <row r="17" spans="1:9" ht="14.25">
      <c r="A17" s="8">
        <f t="shared" si="0"/>
        <v>13</v>
      </c>
      <c r="B17" s="9" t="s">
        <v>33</v>
      </c>
      <c r="C17" s="9" t="s">
        <v>16</v>
      </c>
      <c r="D17" s="3" t="s">
        <v>34</v>
      </c>
      <c r="E17" s="2">
        <v>30</v>
      </c>
      <c r="F17" s="2">
        <f t="shared" si="1"/>
        <v>1500</v>
      </c>
      <c r="G17" s="27"/>
      <c r="H17" s="4"/>
      <c r="I17" s="5"/>
    </row>
    <row r="18" spans="1:9" ht="14.25">
      <c r="A18" s="8">
        <f t="shared" si="0"/>
        <v>14</v>
      </c>
      <c r="B18" s="9" t="s">
        <v>138</v>
      </c>
      <c r="C18" s="9" t="s">
        <v>35</v>
      </c>
      <c r="D18" s="3" t="s">
        <v>36</v>
      </c>
      <c r="E18" s="2">
        <v>33</v>
      </c>
      <c r="F18" s="33">
        <f>E18*50</f>
        <v>1650</v>
      </c>
      <c r="G18" s="27"/>
      <c r="H18" s="4"/>
      <c r="I18" s="4"/>
    </row>
    <row r="19" spans="1:8" ht="14.25">
      <c r="A19" s="8">
        <f t="shared" si="0"/>
        <v>15</v>
      </c>
      <c r="B19" s="9" t="s">
        <v>37</v>
      </c>
      <c r="C19" s="9" t="s">
        <v>38</v>
      </c>
      <c r="D19" s="3" t="s">
        <v>39</v>
      </c>
      <c r="E19" s="2">
        <v>24</v>
      </c>
      <c r="F19" s="33">
        <f>(E19*50)/2</f>
        <v>600</v>
      </c>
      <c r="G19" s="27"/>
      <c r="H19" s="5"/>
    </row>
    <row r="20" spans="1:8" ht="14.25">
      <c r="A20" s="8">
        <f t="shared" si="0"/>
        <v>16</v>
      </c>
      <c r="B20" s="9" t="s">
        <v>40</v>
      </c>
      <c r="C20" s="9" t="s">
        <v>41</v>
      </c>
      <c r="D20" s="3" t="s">
        <v>17</v>
      </c>
      <c r="E20" s="2">
        <v>20</v>
      </c>
      <c r="F20" s="2">
        <f t="shared" si="1"/>
        <v>1000</v>
      </c>
      <c r="G20" s="27"/>
      <c r="H20" s="5"/>
    </row>
    <row r="21" spans="1:8" ht="14.25">
      <c r="A21" s="8">
        <f t="shared" si="0"/>
        <v>17</v>
      </c>
      <c r="B21" s="9" t="s">
        <v>119</v>
      </c>
      <c r="C21" s="9" t="s">
        <v>13</v>
      </c>
      <c r="D21" s="3" t="s">
        <v>17</v>
      </c>
      <c r="E21" s="2">
        <v>20</v>
      </c>
      <c r="F21" s="2">
        <f t="shared" si="1"/>
        <v>1000</v>
      </c>
      <c r="G21" s="27"/>
      <c r="H21" s="5"/>
    </row>
    <row r="22" spans="1:8" ht="14.25">
      <c r="A22" s="8">
        <f t="shared" si="0"/>
        <v>18</v>
      </c>
      <c r="B22" s="10" t="s">
        <v>42</v>
      </c>
      <c r="C22" s="9" t="s">
        <v>20</v>
      </c>
      <c r="D22" s="3" t="s">
        <v>43</v>
      </c>
      <c r="E22" s="2">
        <v>18</v>
      </c>
      <c r="F22" s="2">
        <f t="shared" si="1"/>
        <v>900</v>
      </c>
      <c r="G22" s="27"/>
      <c r="H22" s="5"/>
    </row>
    <row r="23" spans="1:8" ht="14.25">
      <c r="A23" s="8">
        <f t="shared" si="0"/>
        <v>19</v>
      </c>
      <c r="B23" s="9" t="s">
        <v>44</v>
      </c>
      <c r="C23" s="9" t="s">
        <v>26</v>
      </c>
      <c r="D23" s="3" t="s">
        <v>45</v>
      </c>
      <c r="E23" s="2">
        <v>15</v>
      </c>
      <c r="F23" s="2">
        <f t="shared" si="1"/>
        <v>750</v>
      </c>
      <c r="G23" s="27"/>
      <c r="H23" s="5"/>
    </row>
    <row r="24" spans="1:8" ht="14.25">
      <c r="A24" s="8">
        <f t="shared" si="0"/>
        <v>20</v>
      </c>
      <c r="B24" s="9" t="s">
        <v>120</v>
      </c>
      <c r="C24" s="9" t="s">
        <v>13</v>
      </c>
      <c r="D24" s="3" t="s">
        <v>74</v>
      </c>
      <c r="E24" s="2">
        <v>20</v>
      </c>
      <c r="F24" s="2">
        <f t="shared" si="1"/>
        <v>1000</v>
      </c>
      <c r="G24" s="27"/>
      <c r="H24" s="5"/>
    </row>
    <row r="25" spans="1:8" ht="14.25">
      <c r="A25" s="8">
        <f t="shared" si="0"/>
        <v>21</v>
      </c>
      <c r="B25" s="9" t="s">
        <v>46</v>
      </c>
      <c r="C25" s="9" t="s">
        <v>47</v>
      </c>
      <c r="D25" s="3" t="s">
        <v>48</v>
      </c>
      <c r="E25" s="2">
        <v>17</v>
      </c>
      <c r="F25" s="2">
        <f t="shared" si="1"/>
        <v>850</v>
      </c>
      <c r="G25" s="27"/>
      <c r="H25" s="5"/>
    </row>
    <row r="26" spans="1:8" ht="14.25">
      <c r="A26" s="8">
        <f t="shared" si="0"/>
        <v>22</v>
      </c>
      <c r="B26" s="9" t="s">
        <v>49</v>
      </c>
      <c r="C26" s="9" t="s">
        <v>50</v>
      </c>
      <c r="D26" s="3" t="s">
        <v>51</v>
      </c>
      <c r="E26" s="2">
        <v>20</v>
      </c>
      <c r="F26" s="2">
        <f t="shared" si="1"/>
        <v>1000</v>
      </c>
      <c r="G26" s="27"/>
      <c r="H26" s="5"/>
    </row>
    <row r="27" spans="1:8" ht="14.25">
      <c r="A27" s="8">
        <f t="shared" si="0"/>
        <v>23</v>
      </c>
      <c r="B27" s="9" t="s">
        <v>52</v>
      </c>
      <c r="C27" s="9" t="s">
        <v>38</v>
      </c>
      <c r="D27" s="3" t="s">
        <v>53</v>
      </c>
      <c r="E27" s="2">
        <v>20</v>
      </c>
      <c r="F27" s="2">
        <f t="shared" si="1"/>
        <v>1000</v>
      </c>
      <c r="G27" s="27"/>
      <c r="H27" s="5"/>
    </row>
    <row r="28" spans="1:8" ht="14.25">
      <c r="A28" s="8">
        <f t="shared" si="0"/>
        <v>24</v>
      </c>
      <c r="B28" s="9" t="s">
        <v>55</v>
      </c>
      <c r="C28" s="9" t="s">
        <v>56</v>
      </c>
      <c r="D28" s="3" t="s">
        <v>57</v>
      </c>
      <c r="E28" s="2">
        <v>20</v>
      </c>
      <c r="F28" s="2">
        <f t="shared" si="1"/>
        <v>1000</v>
      </c>
      <c r="G28" s="27"/>
      <c r="H28" s="5"/>
    </row>
    <row r="29" spans="1:8" ht="14.25">
      <c r="A29" s="8">
        <f t="shared" si="0"/>
        <v>25</v>
      </c>
      <c r="B29" s="9" t="s">
        <v>58</v>
      </c>
      <c r="C29" s="9" t="s">
        <v>56</v>
      </c>
      <c r="D29" s="3" t="s">
        <v>59</v>
      </c>
      <c r="E29" s="2">
        <v>20</v>
      </c>
      <c r="F29" s="2">
        <f t="shared" si="1"/>
        <v>1000</v>
      </c>
      <c r="G29" s="27"/>
      <c r="H29" s="5"/>
    </row>
    <row r="30" spans="1:8" ht="14.25">
      <c r="A30" s="8">
        <f t="shared" si="0"/>
        <v>26</v>
      </c>
      <c r="B30" s="9" t="s">
        <v>60</v>
      </c>
      <c r="C30" s="9" t="s">
        <v>61</v>
      </c>
      <c r="D30" s="3" t="s">
        <v>62</v>
      </c>
      <c r="E30" s="2">
        <v>31</v>
      </c>
      <c r="F30" s="2">
        <f t="shared" si="1"/>
        <v>1550</v>
      </c>
      <c r="G30" s="27"/>
      <c r="H30" s="5"/>
    </row>
    <row r="31" spans="1:8" ht="19.5" customHeight="1">
      <c r="A31" s="8">
        <f t="shared" si="0"/>
        <v>27</v>
      </c>
      <c r="B31" s="9" t="s">
        <v>63</v>
      </c>
      <c r="C31" s="9" t="s">
        <v>64</v>
      </c>
      <c r="D31" s="3" t="s">
        <v>65</v>
      </c>
      <c r="E31" s="2">
        <v>7</v>
      </c>
      <c r="F31" s="2">
        <f t="shared" si="1"/>
        <v>350</v>
      </c>
      <c r="G31" s="27"/>
      <c r="H31" s="5"/>
    </row>
    <row r="32" spans="1:8" ht="14.25">
      <c r="A32" s="8">
        <f t="shared" si="0"/>
        <v>28</v>
      </c>
      <c r="B32" s="9" t="s">
        <v>66</v>
      </c>
      <c r="C32" s="9" t="s">
        <v>56</v>
      </c>
      <c r="D32" s="3" t="s">
        <v>67</v>
      </c>
      <c r="E32" s="2">
        <v>20</v>
      </c>
      <c r="F32" s="2">
        <f t="shared" si="1"/>
        <v>1000</v>
      </c>
      <c r="G32" s="27"/>
      <c r="H32" s="5"/>
    </row>
    <row r="33" spans="1:8" ht="14.25">
      <c r="A33" s="8">
        <f t="shared" si="0"/>
        <v>29</v>
      </c>
      <c r="B33" s="9" t="s">
        <v>68</v>
      </c>
      <c r="C33" s="9" t="s">
        <v>69</v>
      </c>
      <c r="D33" s="3" t="s">
        <v>70</v>
      </c>
      <c r="E33" s="2">
        <v>28</v>
      </c>
      <c r="F33" s="2">
        <f t="shared" si="1"/>
        <v>1400</v>
      </c>
      <c r="G33" s="27"/>
      <c r="H33" s="5"/>
    </row>
    <row r="34" spans="1:8" ht="27.75" customHeight="1">
      <c r="A34" s="8">
        <f t="shared" si="0"/>
        <v>30</v>
      </c>
      <c r="B34" s="9" t="s">
        <v>71</v>
      </c>
      <c r="C34" s="9" t="s">
        <v>72</v>
      </c>
      <c r="D34" s="3" t="s">
        <v>73</v>
      </c>
      <c r="E34" s="2">
        <v>33</v>
      </c>
      <c r="F34" s="2">
        <f t="shared" si="1"/>
        <v>1650</v>
      </c>
      <c r="G34" s="28">
        <v>3550</v>
      </c>
      <c r="H34" s="5"/>
    </row>
    <row r="35" spans="1:8" ht="14.25">
      <c r="A35" s="8">
        <f t="shared" si="0"/>
        <v>31</v>
      </c>
      <c r="B35" s="9" t="s">
        <v>75</v>
      </c>
      <c r="C35" s="9" t="s">
        <v>16</v>
      </c>
      <c r="D35" s="3" t="s">
        <v>74</v>
      </c>
      <c r="E35" s="2">
        <v>20</v>
      </c>
      <c r="F35" s="2">
        <f t="shared" si="1"/>
        <v>1000</v>
      </c>
      <c r="G35" s="27"/>
      <c r="H35" s="5"/>
    </row>
    <row r="36" spans="1:8" ht="14.25">
      <c r="A36" s="8">
        <f t="shared" si="0"/>
        <v>32</v>
      </c>
      <c r="B36" s="9" t="s">
        <v>76</v>
      </c>
      <c r="C36" s="9" t="s">
        <v>77</v>
      </c>
      <c r="D36" s="3" t="s">
        <v>21</v>
      </c>
      <c r="E36" s="2">
        <v>13</v>
      </c>
      <c r="F36" s="2">
        <f t="shared" si="1"/>
        <v>650</v>
      </c>
      <c r="G36" s="27"/>
      <c r="H36" s="5"/>
    </row>
    <row r="37" spans="1:8" ht="14.25">
      <c r="A37" s="8">
        <f t="shared" si="0"/>
        <v>33</v>
      </c>
      <c r="B37" s="9" t="s">
        <v>78</v>
      </c>
      <c r="C37" s="9" t="s">
        <v>47</v>
      </c>
      <c r="D37" s="3" t="s">
        <v>57</v>
      </c>
      <c r="E37" s="2">
        <v>20</v>
      </c>
      <c r="F37" s="2">
        <f t="shared" si="1"/>
        <v>1000</v>
      </c>
      <c r="G37" s="27"/>
      <c r="H37" s="5"/>
    </row>
    <row r="38" spans="1:8" ht="14.25">
      <c r="A38" s="8">
        <f t="shared" si="0"/>
        <v>34</v>
      </c>
      <c r="B38" s="9" t="s">
        <v>79</v>
      </c>
      <c r="C38" s="9" t="s">
        <v>10</v>
      </c>
      <c r="D38" s="3" t="s">
        <v>80</v>
      </c>
      <c r="E38" s="2">
        <v>20</v>
      </c>
      <c r="F38" s="2">
        <f t="shared" si="1"/>
        <v>1000</v>
      </c>
      <c r="G38" s="27"/>
      <c r="H38" s="5"/>
    </row>
    <row r="39" spans="1:8" ht="14.25">
      <c r="A39" s="8">
        <f t="shared" si="0"/>
        <v>35</v>
      </c>
      <c r="B39" s="9" t="s">
        <v>81</v>
      </c>
      <c r="C39" s="9" t="s">
        <v>41</v>
      </c>
      <c r="D39" s="3" t="s">
        <v>82</v>
      </c>
      <c r="E39" s="2">
        <v>25</v>
      </c>
      <c r="F39" s="2">
        <f t="shared" si="1"/>
        <v>1250</v>
      </c>
      <c r="G39" s="27"/>
      <c r="H39" s="5"/>
    </row>
    <row r="40" spans="1:8" ht="14.25">
      <c r="A40" s="8">
        <f t="shared" si="0"/>
        <v>36</v>
      </c>
      <c r="B40" s="9"/>
      <c r="C40" s="9" t="s">
        <v>106</v>
      </c>
      <c r="D40" s="3" t="s">
        <v>110</v>
      </c>
      <c r="E40" s="2">
        <v>11</v>
      </c>
      <c r="F40" s="2"/>
      <c r="G40" s="27"/>
      <c r="H40" s="5"/>
    </row>
    <row r="41" spans="1:8" ht="14.25">
      <c r="A41" s="8">
        <f t="shared" si="0"/>
        <v>37</v>
      </c>
      <c r="B41" s="9" t="s">
        <v>83</v>
      </c>
      <c r="C41" s="9" t="s">
        <v>16</v>
      </c>
      <c r="D41" s="3" t="s">
        <v>14</v>
      </c>
      <c r="E41" s="2">
        <v>19</v>
      </c>
      <c r="F41" s="2">
        <f t="shared" si="1"/>
        <v>950</v>
      </c>
      <c r="G41" s="27"/>
      <c r="H41" s="5"/>
    </row>
    <row r="42" spans="1:8" ht="14.25">
      <c r="A42" s="8">
        <f t="shared" si="0"/>
        <v>38</v>
      </c>
      <c r="B42" s="9" t="s">
        <v>121</v>
      </c>
      <c r="C42" s="9" t="s">
        <v>26</v>
      </c>
      <c r="D42" s="3" t="s">
        <v>54</v>
      </c>
      <c r="E42" s="2">
        <v>17</v>
      </c>
      <c r="F42" s="2">
        <f t="shared" si="1"/>
        <v>850</v>
      </c>
      <c r="G42" s="27"/>
      <c r="H42" s="5"/>
    </row>
    <row r="43" spans="1:8" ht="14.25">
      <c r="A43" s="8">
        <f t="shared" si="0"/>
        <v>39</v>
      </c>
      <c r="B43" s="9" t="s">
        <v>85</v>
      </c>
      <c r="C43" s="9" t="s">
        <v>47</v>
      </c>
      <c r="D43" s="3" t="s">
        <v>86</v>
      </c>
      <c r="E43" s="2">
        <v>22</v>
      </c>
      <c r="F43" s="33">
        <f>(50*E43)/2</f>
        <v>550</v>
      </c>
      <c r="G43" s="27"/>
      <c r="H43" s="5"/>
    </row>
    <row r="44" spans="1:8" ht="14.25">
      <c r="A44" s="8">
        <f t="shared" si="0"/>
        <v>40</v>
      </c>
      <c r="B44" s="9" t="s">
        <v>87</v>
      </c>
      <c r="C44" s="9" t="s">
        <v>88</v>
      </c>
      <c r="D44" s="3" t="s">
        <v>17</v>
      </c>
      <c r="E44" s="2">
        <v>20</v>
      </c>
      <c r="F44" s="2">
        <f t="shared" si="1"/>
        <v>1000</v>
      </c>
      <c r="G44" s="27"/>
      <c r="H44" s="5"/>
    </row>
    <row r="45" spans="1:8" ht="14.25">
      <c r="A45" s="8">
        <f t="shared" si="0"/>
        <v>41</v>
      </c>
      <c r="B45" s="9" t="s">
        <v>89</v>
      </c>
      <c r="C45" s="9" t="s">
        <v>132</v>
      </c>
      <c r="D45" s="3"/>
      <c r="E45" s="2"/>
      <c r="F45" s="2"/>
      <c r="G45" s="28">
        <v>3550</v>
      </c>
      <c r="H45" s="5"/>
    </row>
    <row r="46" spans="1:8" ht="26.25">
      <c r="A46" s="8">
        <f t="shared" si="0"/>
        <v>42</v>
      </c>
      <c r="B46" s="9" t="s">
        <v>90</v>
      </c>
      <c r="C46" s="9" t="s">
        <v>10</v>
      </c>
      <c r="D46" s="3" t="s">
        <v>91</v>
      </c>
      <c r="E46" s="2">
        <v>18</v>
      </c>
      <c r="F46" s="2">
        <f t="shared" si="1"/>
        <v>900</v>
      </c>
      <c r="G46" s="27"/>
      <c r="H46" s="5"/>
    </row>
    <row r="47" spans="1:8" ht="14.25">
      <c r="A47" s="8">
        <f t="shared" si="0"/>
        <v>43</v>
      </c>
      <c r="B47" s="9" t="s">
        <v>92</v>
      </c>
      <c r="C47" s="9" t="s">
        <v>93</v>
      </c>
      <c r="D47" s="3" t="s">
        <v>74</v>
      </c>
      <c r="E47" s="2">
        <v>20</v>
      </c>
      <c r="F47" s="2">
        <f t="shared" si="1"/>
        <v>1000</v>
      </c>
      <c r="G47" s="27"/>
      <c r="H47" s="5"/>
    </row>
    <row r="48" spans="1:8" ht="14.25">
      <c r="A48" s="8">
        <f t="shared" si="0"/>
        <v>44</v>
      </c>
      <c r="B48" s="10"/>
      <c r="C48" s="9" t="s">
        <v>139</v>
      </c>
      <c r="D48" s="3" t="s">
        <v>96</v>
      </c>
      <c r="E48" s="2">
        <v>18</v>
      </c>
      <c r="F48" s="2"/>
      <c r="G48" s="28"/>
      <c r="H48" s="5"/>
    </row>
    <row r="49" spans="1:8" ht="14.25">
      <c r="A49" s="8">
        <f t="shared" si="0"/>
        <v>45</v>
      </c>
      <c r="B49" s="9"/>
      <c r="C49" s="9" t="s">
        <v>41</v>
      </c>
      <c r="D49" s="3" t="s">
        <v>14</v>
      </c>
      <c r="E49" s="2">
        <v>20</v>
      </c>
      <c r="F49" s="2"/>
      <c r="G49" s="27"/>
      <c r="H49" s="5"/>
    </row>
    <row r="50" spans="1:8" ht="14.25">
      <c r="A50" s="8">
        <f t="shared" si="0"/>
        <v>46</v>
      </c>
      <c r="B50" s="9" t="s">
        <v>97</v>
      </c>
      <c r="C50" s="9" t="s">
        <v>132</v>
      </c>
      <c r="D50" s="3"/>
      <c r="E50" s="2"/>
      <c r="F50" s="2"/>
      <c r="G50" s="28">
        <v>3550</v>
      </c>
      <c r="H50" s="5"/>
    </row>
    <row r="51" spans="1:8" ht="14.25">
      <c r="A51" s="8">
        <f t="shared" si="0"/>
        <v>47</v>
      </c>
      <c r="B51" s="9" t="s">
        <v>98</v>
      </c>
      <c r="C51" s="9" t="s">
        <v>93</v>
      </c>
      <c r="D51" s="3" t="s">
        <v>17</v>
      </c>
      <c r="E51" s="2">
        <v>20</v>
      </c>
      <c r="F51" s="2">
        <f t="shared" si="1"/>
        <v>1000</v>
      </c>
      <c r="G51" s="27"/>
      <c r="H51" s="5"/>
    </row>
    <row r="52" spans="1:8" ht="26.25">
      <c r="A52" s="8">
        <f t="shared" si="0"/>
        <v>48</v>
      </c>
      <c r="B52" s="9" t="s">
        <v>99</v>
      </c>
      <c r="C52" s="9" t="s">
        <v>20</v>
      </c>
      <c r="D52" s="3" t="s">
        <v>100</v>
      </c>
      <c r="E52" s="2">
        <v>20</v>
      </c>
      <c r="F52" s="2">
        <f t="shared" si="1"/>
        <v>1000</v>
      </c>
      <c r="G52" s="27"/>
      <c r="H52" s="5"/>
    </row>
    <row r="53" spans="1:8" ht="14.25">
      <c r="A53" s="8">
        <f t="shared" si="0"/>
        <v>49</v>
      </c>
      <c r="B53" s="9" t="s">
        <v>140</v>
      </c>
      <c r="C53" s="9" t="s">
        <v>13</v>
      </c>
      <c r="D53" s="3" t="s">
        <v>101</v>
      </c>
      <c r="E53" s="2">
        <v>36</v>
      </c>
      <c r="F53" s="2">
        <f t="shared" si="1"/>
        <v>1800</v>
      </c>
      <c r="G53" s="27"/>
      <c r="H53" s="5"/>
    </row>
    <row r="54" spans="1:8" ht="14.25">
      <c r="A54" s="8">
        <f t="shared" si="0"/>
        <v>50</v>
      </c>
      <c r="B54" s="9" t="s">
        <v>102</v>
      </c>
      <c r="C54" s="9" t="s">
        <v>47</v>
      </c>
      <c r="D54" s="3" t="s">
        <v>67</v>
      </c>
      <c r="E54" s="2">
        <v>20</v>
      </c>
      <c r="F54" s="2">
        <f t="shared" si="1"/>
        <v>1000</v>
      </c>
      <c r="G54" s="27"/>
      <c r="H54" s="5"/>
    </row>
    <row r="55" spans="1:8" ht="26.25">
      <c r="A55" s="8">
        <f t="shared" si="0"/>
        <v>51</v>
      </c>
      <c r="B55" s="9" t="s">
        <v>141</v>
      </c>
      <c r="C55" s="9" t="s">
        <v>41</v>
      </c>
      <c r="D55" s="3" t="s">
        <v>74</v>
      </c>
      <c r="E55" s="2">
        <v>20</v>
      </c>
      <c r="F55" s="2">
        <f>E55*50</f>
        <v>1000</v>
      </c>
      <c r="G55" s="27"/>
      <c r="H55" s="5"/>
    </row>
    <row r="56" spans="1:8" ht="26.25">
      <c r="A56" s="8">
        <f t="shared" si="0"/>
        <v>52</v>
      </c>
      <c r="B56" s="9" t="s">
        <v>103</v>
      </c>
      <c r="C56" s="9" t="s">
        <v>88</v>
      </c>
      <c r="D56" s="3" t="s">
        <v>104</v>
      </c>
      <c r="E56" s="2">
        <v>34</v>
      </c>
      <c r="F56" s="2">
        <f t="shared" si="1"/>
        <v>1700</v>
      </c>
      <c r="G56" s="27"/>
      <c r="H56" s="5"/>
    </row>
    <row r="57" spans="1:8" ht="14.25">
      <c r="A57" s="8">
        <f t="shared" si="0"/>
        <v>53</v>
      </c>
      <c r="B57" s="9" t="s">
        <v>105</v>
      </c>
      <c r="C57" s="9" t="s">
        <v>93</v>
      </c>
      <c r="D57" s="3" t="s">
        <v>14</v>
      </c>
      <c r="E57" s="2">
        <v>20</v>
      </c>
      <c r="F57" s="2">
        <f t="shared" si="1"/>
        <v>1000</v>
      </c>
      <c r="G57" s="27"/>
      <c r="H57" s="5"/>
    </row>
    <row r="58" spans="1:8" ht="14.25">
      <c r="A58" s="8">
        <f t="shared" si="0"/>
        <v>54</v>
      </c>
      <c r="B58" s="9" t="s">
        <v>122</v>
      </c>
      <c r="C58" s="9" t="s">
        <v>94</v>
      </c>
      <c r="D58" s="3" t="s">
        <v>95</v>
      </c>
      <c r="E58" s="2">
        <v>26</v>
      </c>
      <c r="F58" s="2">
        <f>E58*50</f>
        <v>1300</v>
      </c>
      <c r="G58" s="27"/>
      <c r="H58" s="5"/>
    </row>
    <row r="59" spans="1:8" ht="14.25">
      <c r="A59" s="8">
        <f t="shared" si="0"/>
        <v>55</v>
      </c>
      <c r="B59" s="9" t="s">
        <v>126</v>
      </c>
      <c r="C59" s="9" t="s">
        <v>88</v>
      </c>
      <c r="D59" s="3" t="s">
        <v>14</v>
      </c>
      <c r="E59" s="2">
        <v>20</v>
      </c>
      <c r="F59" s="2">
        <f>E59*50</f>
        <v>1000</v>
      </c>
      <c r="G59" s="27"/>
      <c r="H59" s="5"/>
    </row>
    <row r="60" spans="1:8" ht="14.25">
      <c r="A60" s="8">
        <f t="shared" si="0"/>
        <v>56</v>
      </c>
      <c r="B60" s="9"/>
      <c r="C60" s="9" t="s">
        <v>106</v>
      </c>
      <c r="D60" s="3" t="s">
        <v>107</v>
      </c>
      <c r="E60" s="2">
        <v>20</v>
      </c>
      <c r="F60" s="2"/>
      <c r="G60" s="27"/>
      <c r="H60" s="5"/>
    </row>
    <row r="61" spans="1:8" ht="14.25">
      <c r="A61" s="8">
        <f t="shared" si="0"/>
        <v>57</v>
      </c>
      <c r="B61" s="9"/>
      <c r="C61" s="9" t="s">
        <v>88</v>
      </c>
      <c r="D61" s="3" t="s">
        <v>74</v>
      </c>
      <c r="E61" s="2">
        <v>20</v>
      </c>
      <c r="F61" s="2"/>
      <c r="G61" s="27"/>
      <c r="H61" s="5"/>
    </row>
    <row r="62" spans="1:8" ht="14.25">
      <c r="A62" s="8">
        <f t="shared" si="0"/>
        <v>58</v>
      </c>
      <c r="B62" s="9" t="s">
        <v>108</v>
      </c>
      <c r="C62" s="9" t="s">
        <v>109</v>
      </c>
      <c r="D62" s="3" t="s">
        <v>48</v>
      </c>
      <c r="E62" s="2">
        <v>15</v>
      </c>
      <c r="F62" s="2">
        <f t="shared" si="1"/>
        <v>750</v>
      </c>
      <c r="G62" s="28">
        <v>3550</v>
      </c>
      <c r="H62" s="5"/>
    </row>
    <row r="63" spans="1:8" ht="14.25">
      <c r="A63" s="8">
        <f t="shared" si="0"/>
        <v>59</v>
      </c>
      <c r="B63" s="9"/>
      <c r="C63" s="9" t="s">
        <v>38</v>
      </c>
      <c r="D63" s="3" t="s">
        <v>45</v>
      </c>
      <c r="E63" s="2">
        <v>18</v>
      </c>
      <c r="F63" s="33"/>
      <c r="G63" s="27"/>
      <c r="H63" s="5"/>
    </row>
    <row r="64" spans="1:8" ht="14.25">
      <c r="A64" s="8">
        <f t="shared" si="0"/>
        <v>60</v>
      </c>
      <c r="B64" s="9" t="s">
        <v>111</v>
      </c>
      <c r="C64" s="9" t="s">
        <v>38</v>
      </c>
      <c r="D64" s="3" t="s">
        <v>112</v>
      </c>
      <c r="E64" s="2">
        <v>20</v>
      </c>
      <c r="F64" s="2">
        <v>500</v>
      </c>
      <c r="G64" s="28"/>
      <c r="H64" s="5"/>
    </row>
    <row r="65" spans="1:8" ht="14.25">
      <c r="A65" s="8">
        <f t="shared" si="0"/>
        <v>61</v>
      </c>
      <c r="B65" s="9" t="s">
        <v>113</v>
      </c>
      <c r="C65" s="9" t="s">
        <v>26</v>
      </c>
      <c r="D65" s="3" t="s">
        <v>114</v>
      </c>
      <c r="E65" s="2">
        <v>37</v>
      </c>
      <c r="F65" s="2">
        <f t="shared" si="1"/>
        <v>1850</v>
      </c>
      <c r="G65" s="27"/>
      <c r="H65" s="5"/>
    </row>
    <row r="66" spans="1:8" ht="14.25">
      <c r="A66" s="8">
        <f t="shared" si="0"/>
        <v>62</v>
      </c>
      <c r="B66" s="9" t="s">
        <v>115</v>
      </c>
      <c r="C66" s="9" t="s">
        <v>116</v>
      </c>
      <c r="D66" s="3" t="s">
        <v>62</v>
      </c>
      <c r="E66" s="2">
        <v>31</v>
      </c>
      <c r="F66" s="2">
        <f t="shared" si="1"/>
        <v>1550</v>
      </c>
      <c r="G66" s="28">
        <v>3550</v>
      </c>
      <c r="H66" s="5"/>
    </row>
    <row r="67" spans="1:8" ht="14.25">
      <c r="A67" s="8">
        <f t="shared" si="0"/>
        <v>63</v>
      </c>
      <c r="B67" s="9" t="s">
        <v>117</v>
      </c>
      <c r="C67" s="9" t="s">
        <v>29</v>
      </c>
      <c r="D67" s="3" t="s">
        <v>118</v>
      </c>
      <c r="E67" s="2">
        <v>20</v>
      </c>
      <c r="F67" s="2">
        <f t="shared" si="1"/>
        <v>1000</v>
      </c>
      <c r="G67" s="27"/>
      <c r="H67" s="5"/>
    </row>
    <row r="68" spans="1:8" ht="33.75" customHeight="1">
      <c r="A68" s="8">
        <f t="shared" si="0"/>
        <v>64</v>
      </c>
      <c r="B68" s="9" t="s">
        <v>141</v>
      </c>
      <c r="C68" s="9" t="s">
        <v>144</v>
      </c>
      <c r="D68" s="39" t="s">
        <v>143</v>
      </c>
      <c r="E68" s="40"/>
      <c r="F68" s="41"/>
      <c r="G68" s="27">
        <v>7100</v>
      </c>
      <c r="H68" s="5"/>
    </row>
    <row r="69" spans="1:8" ht="27" thickBot="1">
      <c r="A69" s="29">
        <f t="shared" si="0"/>
        <v>65</v>
      </c>
      <c r="B69" s="30" t="s">
        <v>123</v>
      </c>
      <c r="C69" s="30" t="s">
        <v>124</v>
      </c>
      <c r="D69" s="34" t="s">
        <v>135</v>
      </c>
      <c r="E69" s="35"/>
      <c r="F69" s="36"/>
      <c r="G69" s="31">
        <v>7100</v>
      </c>
      <c r="H69" s="5"/>
    </row>
    <row r="70" spans="1:8" ht="15" thickBot="1">
      <c r="A70" s="37" t="s">
        <v>131</v>
      </c>
      <c r="B70" s="38"/>
      <c r="C70" s="38"/>
      <c r="D70" s="38"/>
      <c r="E70" s="38"/>
      <c r="F70" s="22">
        <f>SUM(F5:F69)</f>
        <v>55750</v>
      </c>
      <c r="G70" s="32">
        <f>SUM(G5:G69)</f>
        <v>49700</v>
      </c>
      <c r="H70" s="24"/>
    </row>
    <row r="71" spans="2:6" ht="15" thickBot="1">
      <c r="B71" s="6"/>
      <c r="C71" s="46"/>
      <c r="D71" s="46"/>
      <c r="E71" s="46"/>
      <c r="F71" s="7"/>
    </row>
    <row r="72" spans="2:8" ht="15" thickBot="1">
      <c r="B72" s="6" t="s">
        <v>133</v>
      </c>
      <c r="E72" s="20" t="s">
        <v>142</v>
      </c>
      <c r="H72" s="21">
        <f>F70+G70</f>
        <v>105450</v>
      </c>
    </row>
    <row r="73" ht="28.5">
      <c r="B73" s="6" t="s">
        <v>134</v>
      </c>
    </row>
    <row r="84" ht="14.25">
      <c r="I84">
        <v>13</v>
      </c>
    </row>
  </sheetData>
  <sheetProtection/>
  <mergeCells count="6">
    <mergeCell ref="D69:F69"/>
    <mergeCell ref="A70:E70"/>
    <mergeCell ref="D68:F68"/>
    <mergeCell ref="B1:H1"/>
    <mergeCell ref="A2:H2"/>
    <mergeCell ref="C71:E71"/>
  </mergeCells>
  <printOptions/>
  <pageMargins left="0" right="0" top="0.1968503937007874" bottom="0.1968503937007874" header="0.31496062992125984" footer="0.31496062992125984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2018-11-22T07:21:45Z</cp:lastPrinted>
  <dcterms:created xsi:type="dcterms:W3CDTF">2015-06-05T18:19:34Z</dcterms:created>
  <dcterms:modified xsi:type="dcterms:W3CDTF">2020-01-24T09:32:34Z</dcterms:modified>
  <cp:category/>
  <cp:version/>
  <cp:contentType/>
  <cp:contentStatus/>
</cp:coreProperties>
</file>